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126"/>
  <workbookPr defaultThemeVersion="166925"/>
  <mc:AlternateContent xmlns:mc="http://schemas.openxmlformats.org/markup-compatibility/2006">
    <mc:Choice Requires="x15">
      <x15ac:absPath xmlns:x15ac="http://schemas.microsoft.com/office/spreadsheetml/2010/11/ac" url="D:\2022\Karen Contreras\Downloads\"/>
    </mc:Choice>
  </mc:AlternateContent>
  <xr:revisionPtr revIDLastSave="0" documentId="13_ncr:1_{A4A2801B-EBE7-43EC-8B87-B076951BA2BE}" xr6:coauthVersionLast="47" xr6:coauthVersionMax="47" xr10:uidLastSave="{00000000-0000-0000-0000-000000000000}"/>
  <bookViews>
    <workbookView xWindow="-108" yWindow="-108" windowWidth="23256" windowHeight="12576" xr2:uid="{2148C71D-BE32-4595-A8C2-380CF1D7EB8B}"/>
  </bookViews>
  <sheets>
    <sheet name="SIN COMAS" sheetId="2" r:id="rId1"/>
    <sheet name="SEGUIMIENTO" sheetId="1" r:id="rId2"/>
  </sheets>
  <definedNames>
    <definedName name="_xlnm.Print_Area" localSheetId="1">SEGUIMIENTO!$A$1:$R$9</definedName>
    <definedName name="_xlnm.Print_Area" localSheetId="0">'SIN COMAS'!$A$1:$R$9</definedName>
    <definedName name="_xlnm.Print_Titles" localSheetId="0">'SIN COMAS'!$2:$6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T9" i="2" l="1"/>
  <c r="T8" i="2"/>
  <c r="T7" i="2"/>
  <c r="S7" i="2"/>
  <c r="T8" i="1"/>
  <c r="T9" i="1"/>
  <c r="T7" i="1"/>
  <c r="N8" i="1"/>
  <c r="S7" i="1"/>
</calcChain>
</file>

<file path=xl/sharedStrings.xml><?xml version="1.0" encoding="utf-8"?>
<sst xmlns="http://schemas.openxmlformats.org/spreadsheetml/2006/main" count="127" uniqueCount="63">
  <si>
    <t>Tiempo Programado</t>
  </si>
  <si>
    <t xml:space="preserve"> Recursos</t>
  </si>
  <si>
    <t>Fecha Inicio</t>
  </si>
  <si>
    <t xml:space="preserve"> Áreas Involucradas</t>
  </si>
  <si>
    <t xml:space="preserve"> Fecha Terminación</t>
  </si>
  <si>
    <t>Seguimiento</t>
  </si>
  <si>
    <t>Acciones Correctivas o Indicadores De Rendimiento o Ejecución</t>
  </si>
  <si>
    <t>% de Avances en Actividad</t>
  </si>
  <si>
    <t>%de Avance en Recursos</t>
  </si>
  <si>
    <t>% de Avance en tiempo</t>
  </si>
  <si>
    <t>Lugar de Ejecución</t>
  </si>
  <si>
    <t>Cuantía del Proyecto</t>
  </si>
  <si>
    <t>Indicadores de Rendimiento</t>
  </si>
  <si>
    <t xml:space="preserve"> Responsables de la Ejecución</t>
  </si>
  <si>
    <t xml:space="preserve"> Nombre Proyecto o Programa</t>
  </si>
  <si>
    <t>Periodicidad de seguimiento</t>
  </si>
  <si>
    <t>Ítem</t>
  </si>
  <si>
    <t>VERSIÓN 1</t>
  </si>
  <si>
    <t>Número</t>
  </si>
  <si>
    <t>FORMATO SEGUIMIENTO CONVENIOS PROYECTOS DE INVERSIÓN PÚBLICA</t>
  </si>
  <si>
    <t>REVISÓ Y APROBÓ: JEFE OFICINA ASESORA DE PLANEACIÓN</t>
  </si>
  <si>
    <t>FECHA DE ELABORACIÓN: 28-09-2022</t>
  </si>
  <si>
    <t>FECHA ACTUALIZACIÓN: 28-09-2022</t>
  </si>
  <si>
    <r>
      <t>CÓDIGO PLA-</t>
    </r>
    <r>
      <rPr>
        <b/>
        <sz val="11"/>
        <color theme="1"/>
        <rFont val="Arial"/>
        <family val="2"/>
      </rPr>
      <t>F-023</t>
    </r>
  </si>
  <si>
    <t>GERENCIA E.S.E ISABU</t>
  </si>
  <si>
    <t>HOSPITAL LOCAL DEL NORTE</t>
  </si>
  <si>
    <t>N/A</t>
  </si>
  <si>
    <t>TRIMESTRAL</t>
  </si>
  <si>
    <t>CONV 203 - 2022</t>
  </si>
  <si>
    <t>CONVENIO 359 - 2022</t>
  </si>
  <si>
    <t>CONVENIR ENTRE EL MUNICIPIO DE BUCARAMANGA Y LA E.S.E ISABU LA TRANSFERENCIA DE RECURSOS PARA EFECTUAR LA ADQUISICIÓN DE EQUIPOS BIOMÉDICOS PARA LA PRESTACIÓN DE SERVICIOS DE MEDIANA COMPLEJIDAD DE LA SEDE HOSPITAL LOCAL DEL NORTE DE LA ESE INSTITUTO DE SALUD DE BUCARAMANGA.</t>
  </si>
  <si>
    <t xml:space="preserve">E.S.E ISABU </t>
  </si>
  <si>
    <t>CONVENIO 148 - 2023</t>
  </si>
  <si>
    <t>inicial 21/12/2022 prorroga# 1 21/04/2023
prorroga#2 21/11/2023 prorroga #3 26/12/2023</t>
  </si>
  <si>
    <t>ejecutado 100%</t>
  </si>
  <si>
    <t>ESE ISABU</t>
  </si>
  <si>
    <t>De gestión. vehículos adquiridos. De procedimiento numero de unidades móviles</t>
  </si>
  <si>
    <t>CONVENIR ENTRE EL MUNICIPIO DE BUCARAMANGA Y LA E.S.E ISABU. LA TRANFERENCIA DE RECURSOS PARA EFECTUAR LA ADQUISICIÓN DE EQUIPAMIENTO FIJO CONSTITUIDO EN DOS (02) ASCENSORES PARA EL HOSPITAL LOCAL DEL NORTE DEL MUNICIPIO DE BUCARAMANGA.</t>
  </si>
  <si>
    <t>EL PLAZO PARA LA EJECUCIÓN DEL PRESENTE CONVENIO ES DE SEIS (6) MESES. CONTADOS A PARTIR DE LA FECHA DE SUSCRIPCIÓN DEL ACTA DE INICIO. DENTRO DE LA VIGENCIA 2023.</t>
  </si>
  <si>
    <t>COFINANCIACION RECURSOS PROPIOS DE LA SECRETARIA DE SALUD Y AMBIENTE DE BUCARAMANGA Y RECURSOS PROPIOS DE LA ESE ISABU</t>
  </si>
  <si>
    <t>MENSUAL</t>
  </si>
  <si>
    <t>CONVENIR ENTRE EL MUNICIPIO DE BUCARAMANGA Y LA E.S.E. ISABU LA TRANSFERENCIA DE RECURSOS PARA EFECTUAR LA ADQUISICION DE UNIDADES MOVILES DOTADAS JUNTO CON VEHICULOS. CON EL FIN DE FORTALECER LA ATENCION INTEGRAL DE LA SALUD DE LA POBLACION RURAL DEL MUNICIPIO DE BUCARAMANGA</t>
  </si>
  <si>
    <t>COFINANCIACIÓN RECURSOS PROPIOS DE LA SECRETARIA DE SALUD MUNICIPAL. APORTES ESE ISABU</t>
  </si>
  <si>
    <t>PAGINA:1</t>
  </si>
  <si>
    <t>15 meses: 4 meses inicial. 4 meses prorroga#1.7 meses prorroga #2. 36 días prorroga #3</t>
  </si>
  <si>
    <t>recursos asignados $820.957.811.34
recursosno ejecutados $4.522.252.46
99.45%</t>
  </si>
  <si>
    <t>$686.934.478. adicional#1 $134.023.333.34.TOTAL: $820.957.811.34</t>
  </si>
  <si>
    <r>
      <t xml:space="preserve">30/04/2023
</t>
    </r>
    <r>
      <rPr>
        <b/>
        <sz val="10"/>
        <color rgb="FF000000"/>
        <rFont val="Arial Narrow"/>
        <family val="2"/>
      </rPr>
      <t>PRORROGA 1 30/08/2023
PRORROGA 2 15/12/2023</t>
    </r>
    <r>
      <rPr>
        <sz val="10"/>
        <color rgb="FF000000"/>
        <rFont val="Arial Narrow"/>
        <family val="2"/>
      </rPr>
      <t xml:space="preserve">
</t>
    </r>
    <r>
      <rPr>
        <b/>
        <sz val="10"/>
        <color rgb="FF000000"/>
        <rFont val="Arial Narrow"/>
        <family val="2"/>
      </rPr>
      <t>SUSPENDIDO</t>
    </r>
    <r>
      <rPr>
        <sz val="10"/>
        <color rgb="FF000000"/>
        <rFont val="Arial Narrow"/>
        <family val="2"/>
      </rPr>
      <t xml:space="preserve">
HASTA 31 DE ENERO DE 2024</t>
    </r>
  </si>
  <si>
    <t xml:space="preserve">HASTA EL 30 DE DICIEMBRE DE 2022 PARA LA TRANSFERENCIA DE LOS RECURSOS. NOTA 1: EL MUNICIPIO DE BUCARAMANGA- SERETARIA DE SALUD Y AMBIENTE- EJERCERÁ LA SUPERVISIÓN HASTA LA ENTREGA TOTAL DE LOS EQUIPOS ·DE CONFORMIDAD CON LAS ESPECIFICACIONES TÉCNICAS OBJETO DE LA TRANSFERENCIA. LA CUAL DEBERÁ REALIZARSE ANTES DEL 30 DE/ ABRIL DEL AÑO 2023. NOTA 2: LA COMPRA DE LOS EQUIPOS DEBERÁ REALIZARSE A MÁS TARDAR A LOS TRES (3) MESES SIGUIENTES DEL RECIBO DE LA TRANSFERENCIA POR PARTE DEL MUNICIPIO DE BUCARAMANGA. </t>
  </si>
  <si>
    <t xml:space="preserve"> RECURSOS PROPIOS DE LA SECRETARIA DE SALUD MUNICIPAL.UENTE DE FINANCIACIÓN: Saldo Cuenta Maestra del Régimen Subsidiado.</t>
  </si>
  <si>
    <t>Se han realizado 3 informes con los avances del proceso de contratación de los ascensores y se ha reiterado que a la fecha la SSMA no ha realizado el giro de los recursos: PERIODO ENTRE 26 DE JUNIO AL 25 DE JULIO DE 2023: se remiten los documentos al supervisor por parte de la alcaldía con los soportes de: CDP No.1040 de la ESE ISABU. Estudio de necesidad del proceso. Estudio del sector. Acuerdo de junta directiva con aprobación de la adición presupuestal. Certificación bancaria para el traslado de los recursos por parte de la secretaría y documento de asignación de funcionario de enlace del convenio. PERIODO ENTRE 26 DE JULIO Y 25 DE AGOSTO DE 2023: se remite informe de avance por parte del área jurídica de la ESE ISABU donde se establece que la entidad procedió el 23 de agosto de 2023 a publicar en el SECOP 2. el proceso de selección bajo la modalidad de Contratación por CMA No. CMA-ISABU-007-2023.PERIODO ENTRE 26 DE AGOSTO AL 25 DE SEPTIEMBRE DE 2023: se remite informe de avance por parte del área jurídica de la ESE ISABU donde se establece el seguimiento del estado del proceso y se establece que el 11/09/23 a las 12m se venció el plazo para presentar propuestas de conformidad con el cronograma de la convocatoria. Se realizó la evaluación de los requisitos y se procedió a realizar el traslado para subsanar o realizar las observaciones pertinentes. Finalmente en el término del traslado se emitió informe donde se estableció que ninguna oferta está habilitada toda vez que no cumplen con las condiciones en los pliegos de condiciones. PERIODO ENTRE 26 DE SEPTIEMBRE AL 31 DE OCTUBRE DE 2023: se remite informe de avance por parte del área jurídica de la ESE ISABU donde se establece el seguimiento del estado del proceso y se establece que se volverá a realizar invitación directa a fin de llevar a cabo una correcta ejecución contractual. El 12 de diciembre de 2023 se realiza acta de liquidación anticipada por mutuo acuerdo entre conveniente y el convenido.</t>
  </si>
  <si>
    <t>Seguimiento 2023</t>
  </si>
  <si>
    <t>1.COMPRAVENTA DE UNIDAD MÓVIL CON CONSULTORIO MÉDICOODONTOLÓGICO DOTADA DE EQUIPO E INSTRUMENTAL MÉDICO EN CUMPLIMIENTO DEL CONVENIO 203:El 13 /10/ 22 se adelantó CME005 desierta por RES.0489 de 2022.Se adelantó proceso de CONTRATACION DIRECTA sin ningún oferente.El 29 /11/22 se adelantó CME007 desierta por RES.0569 del 2022. Se realizaron estudios previos y de mercado se determinó realizar una solicitud de adición aprobada el 22 /05/23 $134.023.333.34.firmada la adición se iniciaron trámites para CME declarada desierta el 23/08/23 ya que no existen vehículos 4x4 disponibles.se enviaron invitaciones por medio del proceso de contratación directa del cual se derivó el CTO1175/23 liquidado el 26/12/23 por la entrega a satisfacción de la unidad móvil el mismo día se realizó la visita por el supervisor aprobando la entrega 2.COMPRAVENTA DE DOTACIÓN INSTRUMENTAL Y EQUIPOS MÉDICO-ODONTOLÓGICO PORTÁTILES EN CUMPLIMIENTO DEL CONVENIO 203.El 12/10/22 se adelantó CMI053 desierta por RES.0480 de 2022.Se adelantó el proceso de selección de CONTRATACION DIRECTA sin ninguna oferta.El 22/11/22 se realizó CMI058 que derivó el CTO1519/22 con LA MUELA SAS con por $67.469.063 se recibieron todos los elementos según las especificaciones técnicas.CTO liquidado 3.COMPRAVENTA DE CAMIONETA DOBLE CABINA DIESEL 4X4 EN CUMPLIMIENTO DEL CONVENIO INTERADMINISTRATIVO 203.El 04/10/22 se adelantó CMI052 desierta por la RES.0453 de 2022 se adelantó proceso de CONTRATACION DIRECTA y el 31/10/22 suscribió el contrato 1409 por $162.466.498 acta de finalización el 31/10/22.el 8/08/2023 se realizó visita por el supervisor aprobando entrega de los CTO1409 y 1519. Los recursos ingresaron el 4/11/22 por $640.000.000 por la Alcaldía a la cuenta AVVILLAS de la ESE ISABU.El 15/11/22 la ESE ISABU realizó el traslado a la cuenta de ahorros DAVIVIENDA.en agosto se recibió $117.000.000 por la Alcaldía. en Nov se realizó la prórroga del CONV hasta el 26/12/23.nos encontramos realizando los trámites para la liquidación del mismo</t>
  </si>
  <si>
    <t>1.COMPRAVENTA DE UNIDAD MÓVIL CON CONSULTORIO MÉDICOODONTOLÓGICO DOTADA DE EQUIPO E INSTRUMENTAL MÉDICO EN CUMPLIMIENTO DEL CONVENIO 203:El 13 /10/22 se adelantó CME005 desierta por RES.0489 de 2022.Se adelantó proceso de CONTRATACION DIRECTA sin ningún oferente. El 29/11/22 se adelantó CME007 desierta por RES.0569 del 2022. Se realizaron estudios previos y de mercado se determinó realizar una solicitud de adición aprobada el 22 /05/23 $134.023.333.34. firmada la adición se iniciaron trámites para CME declarada desierta el 23/08/23 ya que no existen vehículos 4x4 disponibles. se enviaron invitaciones por medio del proceso de contratación directa del cual se derivó el CTO1175/23 liquidado el 26/12/23 por la entrega a satisfacción de la unidad móvil el mismo día se realizó la visita por el supervisor aprobando la entrega .COMPRAVENTA DE DOTACIÓN INSTRUMENTAL Y EQUIPOS MÉDICO-ODONTOLÓGICO PORTÁTILES EN CUMPLIMIENTO DEL CONVENIO 203.El 12/10/22 se adelantó CMI053 desierta por RES.0480 de 2022.Se adelantó el proceso de selección de CONTRATACION DIRECTA sin ninguna oferta. El 22/11/22 se realizó CMI058 que derivó el CTO1519/22 con LA MUELA SAS con por $67.469.063 se recibieron todos los elementos según las especificaciones técnicas. CTO liquidado 3. COMPRAVENTA DE CAMIONETA DOBLE CABINA DIESEL 4X4 EN CUMPLIMIENTO DEL CONVENIO INTERADMINISTRATIVO 203.El 04/10/22 se adelantó CMI052 desierta por la RES.0453 de 2022 se adelantó proceso de CONTRATACION DIRECTA y el 31/10/22 suscribió el contrato 1409 por $162.466.498 acta de finalización el 31/10/22.el 8/08/2023 se realizó visita por el supervisor aprobando entrega de los CT01409 y 1519. Los recursos ingresaron el 4/11/22 por $640.000.000 por la Alcaldía a la cuenta AVVILLAS de la ESE ISABU. El 15/11/22 la ESE ISABU realizó el traslado a la cuenta de ahorros DAVIVIENDA. en agosto se recibió $117.000.000 por la Alcaldía. en Nov se realizó la prórroga del CONV hasta el 26/12/23.nos encontramos realizando los trámites para la liquidación del mismo.</t>
  </si>
  <si>
    <t>Se han realizado 3 informes con los avances del proceso de contratación de los ascensores y se ha reiterado que a la fecha la SSMA no ha realizado el giro de los recursos: PERIODO ENTRE 26 DE JUNIO AL 25 DE JULIO DE 2023: se remiten los documentos al supervisor por parte de la alcaldía con los soportes de: CDP No.1040 de la ESE ISABU. Estudio de necesidad del proceso. Estudio del sector. Acuerdo de junta directiva con aprobación de la adición presupuestal. Certificación bancaria para el traslado de los recursos por parte de la secretaría y documento de asignación de funcionario de enlace del convenio. PERIODO ENTRE 26 DE JULIO Y 25 DE AGOSTO DE 2023: se remite informe de avance por parte del área jurídica de la ESE ISABU donde se establece que la entidad procedió el 23 de agosto de 2023 a publicar en el SECOP 2. el proceso de selección bajo la modalidad de Contratación por CMA No. CMA-ISABU-007-2023.PERIODO ENTRE 26 DE AGOSTO AL 25 DE SEPTIEMBRE DE 2023: se remite informe de avance por parte del área jurídica de la ESE ISABU donde se establece el seguimiento del estado del proceso y se establece que el 11/09/23 a las 12m se venció el plazo para presentar propuestas de conformidad con el cronograma de la convocatoria. Se realizó la evaluación de los requisitos y se procedió a realizar el traslado para subsanar o realizar las observaciones pertinentes. Finalmente en el término del traslado se emitió informe donde se estableció que ninguna oferta está habilitada toda vez que no cumplen con las condiciones en los pliegos de condiciones. PERIODO ENTRE 26 DE SEPTIEMBRE AL 31 DE OCTUBRE DE 2023: se remite informe de avance por parte del área jurídica de la ESE ISABU donde se establece el seguimiento del estado del proceso y se establece que se volverá a realizar invitación directa a fin de llevar a cabo una correcta ejecución contractual. El 12 de diciembre de 2023 se realiza acta de liquidación anticipada por mutuo acuerdo entre conveniente y el convenido</t>
  </si>
  <si>
    <t xml:space="preserve">HASTA EL 30 DE DICIEMBRE DE 2022 PARA LA TRANSFERENCIA DE LOS RECURSOS. NOTA 1: EL MUNICIPIO DE BUCARAMANGA- SERETARIA DE SALUD Y AMBIENTE- EJERCERÁ LA SUPERVISIÓN HASTA LA ENTREGA TOTAL DE LOS EQUIPOS ·DE CONFORMIDAD CON LAS ESPECIFICACIONES TÉCNICAS OBJETO DE LA TRANSFERENCIA, LA CUAL DEBERÁ REALIZARSE ANTES DEL 30 DE/ ABRIL DEL AÑO 2023. NOTA 2: LA COMPRA DE LOS EQUIPOS DEBERÁ REALIZARSE A MÁS TARDAR A LOS TRES (3) MESES SIGUIENTES DEL RECIBO DE LA TRANSFERENCIA POR PARTE DEL MUNICIPIO DE BUCARAMANGA. </t>
  </si>
  <si>
    <t xml:space="preserve"> RECURSOS PROPIOS DE LA SECRETARIA DE SALUD MUNICIPAL,UENTE DE FINANCIACIÓN: Saldo Cuenta Maestra del Régimen Subsidiado.</t>
  </si>
  <si>
    <t>1 y 2 Inf. La ESE aperturó Cuenta Ahorros # 044400038210 la alcaldía desembolsó $4.822.008.938.88. En Acuerdo 2 de 10/01/2023. se modificó presupuesto de ingresos y Gastos de la ESE 3. EL proceso contractual en SECOP 2 con # CMAISABU004-2023 se declinó por observaciones a espe téc de los equipos del convenio. 3 Inf. Suspender el convenio en tanto se resolvían las observaciones realizadas a las espe técnicas. 4 Inf. La ESE solicitó a Sec SAM la suspensión del Convenio. Se realizaron los respectivos estudios ajustar las espe técnicas. El 30 de mar se remite oficio a la Sec SAD para modificaciones de las espe técnicas. 5 Inf. El 28 de abril se prorrogó 4 meses con finalización 30 de agto de 2023. Se realiza otra convocatoria. 6 Inf. Se evaluan las ofertas. 7 Inf.Realizada la evaluación se subsanaron. Ninguna oferta quedó habilitada y declara desierta en R.No. 0320 de junio. 8 Inf. EL 3 de agto rta a las observaciones y se publicó el pliego definitivo. El 27/07/2023 se publicó CMAISABU006-2023. 9 Inf.Se declaró desierto R. 0422 de sep. Otrosí No.2 se prorrogó el convenio hasta el 15/12/23. 10 Inf. Se aprobó por la Junta Directiva la contratación directa. Se invito y ante evaluación de cumplimiento de requisitos se firmó cto 1091-2023 con DIS-HOSPITAL SAS inició el 27/09/2023 por $4.391.904.301. 11 Inf. El 4/10/2023 La Sec SAM aprobó la modificación de las esp técnicas de 4 equipos. DISHOSPITAL SAS. 12 Inf. Se realiza otrosí No. 1 inclusión ítems: incubadora hibrida. máquina de anestesia. estimulador de nervio periférico. monitor de medición de relajación muscular. En nov de 2023 se recibieron equipos valorizados $ 1.009.596.774. El 23 de nov se realiza otrosí No. 2 para terminación del cto a corte de 31/12/2023 se recibieron equipos que representa un valor $2.993.848.778. Ptes Incubadores hibrida autoclave y mesa de cirugía quedando valor total del cto por la suma de $4.782.265.951 de los cuales se han facturado y pagado $4.003.445.552 a la fecha el convenio está suspendido hasta 31/12/2024</t>
  </si>
  <si>
    <t>4.822.008.938.88</t>
  </si>
  <si>
    <r>
      <t xml:space="preserve">Terminacion inicial
30/04/2023
</t>
    </r>
    <r>
      <rPr>
        <b/>
        <sz val="11"/>
        <color rgb="FF000000"/>
        <rFont val="Arial Narrow"/>
        <family val="2"/>
      </rPr>
      <t>PRORROGA 1 30/08/2023
PRORROGA 2 15/12/2023</t>
    </r>
    <r>
      <rPr>
        <sz val="11"/>
        <color rgb="FF000000"/>
        <rFont val="Arial Narrow"/>
        <family val="2"/>
      </rPr>
      <t xml:space="preserve">
</t>
    </r>
    <r>
      <rPr>
        <b/>
        <sz val="11"/>
        <color rgb="FF000000"/>
        <rFont val="Arial Narrow"/>
        <family val="2"/>
      </rPr>
      <t>SUSPENDIDO
desde 12/12/2023</t>
    </r>
    <r>
      <rPr>
        <sz val="11"/>
        <color rgb="FF000000"/>
        <rFont val="Arial Narrow"/>
        <family val="2"/>
      </rPr>
      <t xml:space="preserve">
HASTA 31 DE ENERO DE 2024</t>
    </r>
  </si>
  <si>
    <t>95.1%</t>
  </si>
  <si>
    <t>88.9%</t>
  </si>
  <si>
    <t>1 y 2Inf. La ESE aperturó Cuenta Ahorros # 044400038210 la alcaldia desembolsó $4.822.008.938.88. En Acuerdo 2 de 10/01/2023 se modificó presupuesto de ingresos y Gastos de la ESE 3. EL proceso contractual en SECOP 2 CMA004-23 se declinó por observaciones a espe téc de los equipos del convenio. 3Inf. Suspender el convenio en tanto se resolvían las observaciones realizadas a las espe técnicas . 4Inf. La ESE solicitó a Sec SAM la suspensión del Convenio. Se realizaron los respectivos estudios ajustar las espe técnicas. El 30 de mar se remite oficio a la Sec SAD para modificaciones de las espe técnicas. 5Inf. El 28 de abril se prórrogó 4 meses con finalización 30 de agto de 2023. Se realiza otra convocatoria. 6Inf. Se evaluan las ofertas. 7Inf.Realizada la evaluación se subsanaron. Ninguna oferta quedó habilitada declara desierta en Res.0320. 8Inf. EL 3 de agto rta a las observaciones y se publicó el pliego definitivo. El 27/07/2023 se publico CMA006-23. 9Inf.Se declaró desierto R. 0422 de sep. Otrosi No.2 se prorrogó el convenio hasta el 15/12/23. 10Inf. Se aprobó por la Junta Directiva la contratación directa. Se invito y ante evaluación de cumplimiento de requisitos se firmó cto 1091-2023 con DIS-HOSPITAL SAS inició el 27/09/2023 por $4.391.904.301. 11Inf. El 4/10/2023 La Sec SAM aprobó la modificación de las esp técnicas de 4 equipos. DISHOSPITAL SAS. 12Inf. Se realiza otrosí No. 1 inclusión ítems: incubadora hibrida. máquina de anestesia. estimulador de nervio periférico. monitor de medición de relajación muscular. En nov de 2023 se recibieron equipos valorizados $ 1.009.596.774. El 23 de nov se realiza otrosí No. 2 para terminación del cto a corte de 31/12/2023 se recibieron equipos que representa un valor $2.993.848.778. Ptes Incubadores hibrida autoclave y mesa de cirugía quedando valor total del cto por la suma de $4.782.265.951 de los cuales se han facturado y pagado $4.003.445.652 a la fecha el convenio esta suspendido hasta 31/12/2024.los tiempos son tomados segun fecha de suspencion y año fiscal.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</si>
</sst>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 #,##0.00_-;\-&quot;$&quot;\ * #,##0.00_-;_-&quot;$&quot;\ * &quot;-&quot;??_-;_-@_-"/>
    <numFmt numFmtId="164" formatCode="_-&quot;$&quot;\ * #,##0_-;\-&quot;$&quot;\ * #,##0_-;_-&quot;$&quot;\ * &quot;-&quot;??_-;_-@_-"/>
    <numFmt numFmtId="165" formatCode="&quot;$&quot;\ #,##0.00"/>
  </numFmts>
  <fonts count="21" x14ac:knownFonts="1">
    <font>
      <sz val="11"/>
      <color theme="1"/>
      <name val="Calibri"/>
      <family val="2"/>
      <scheme val="minor"/>
    </font>
    <font>
      <b/>
      <sz val="11"/>
      <name val="Arial"/>
      <family val="2"/>
    </font>
    <font>
      <b/>
      <sz val="11"/>
      <name val="Calibri"/>
      <family val="2"/>
    </font>
    <font>
      <b/>
      <sz val="11"/>
      <color theme="1"/>
      <name val="Arial Narrow"/>
      <family val="2"/>
    </font>
    <font>
      <b/>
      <sz val="11"/>
      <color theme="1"/>
      <name val="Arial"/>
      <family val="2"/>
    </font>
    <font>
      <sz val="11"/>
      <color theme="1"/>
      <name val="Calibri"/>
      <family val="2"/>
      <scheme val="minor"/>
    </font>
    <font>
      <sz val="8"/>
      <color theme="1"/>
      <name val="Arial Narrow"/>
      <family val="2"/>
    </font>
    <font>
      <sz val="8"/>
      <color rgb="FF000000"/>
      <name val="Arial Narrow"/>
      <family val="2"/>
    </font>
    <font>
      <sz val="11"/>
      <color theme="1"/>
      <name val="Arial Narrow"/>
      <family val="2"/>
    </font>
    <font>
      <sz val="10"/>
      <color theme="1"/>
      <name val="Arial Narrow"/>
      <family val="2"/>
    </font>
    <font>
      <sz val="10"/>
      <color rgb="FF000000"/>
      <name val="Arial Narrow"/>
      <family val="2"/>
    </font>
    <font>
      <sz val="10"/>
      <name val="Arial Narrow"/>
      <family val="2"/>
    </font>
    <font>
      <sz val="12"/>
      <color theme="1"/>
      <name val="Arial Narrow"/>
      <family val="2"/>
    </font>
    <font>
      <sz val="11"/>
      <color rgb="FF000000"/>
      <name val="Arial Narrow"/>
      <family val="2"/>
    </font>
    <font>
      <b/>
      <sz val="10"/>
      <color rgb="FF000000"/>
      <name val="Arial Narrow"/>
      <family val="2"/>
    </font>
    <font>
      <sz val="10"/>
      <color theme="1"/>
      <name val="Calibri"/>
      <family val="2"/>
      <scheme val="minor"/>
    </font>
    <font>
      <b/>
      <sz val="11"/>
      <color rgb="FF000000"/>
      <name val="Arial Narrow"/>
      <family val="2"/>
    </font>
    <font>
      <sz val="11"/>
      <name val="Arial Narrow"/>
      <family val="2"/>
    </font>
    <font>
      <sz val="15"/>
      <color theme="1"/>
      <name val="Arial Narrow"/>
      <family val="2"/>
    </font>
    <font>
      <sz val="15"/>
      <color rgb="FF000000"/>
      <name val="Arial"/>
      <family val="2"/>
    </font>
    <font>
      <sz val="8"/>
      <color rgb="FF000000"/>
      <name val="Arial"/>
      <family val="2"/>
    </font>
  </fonts>
  <fills count="3">
    <fill>
      <patternFill patternType="none"/>
    </fill>
    <fill>
      <patternFill patternType="gray125"/>
    </fill>
    <fill>
      <patternFill patternType="solid">
        <fgColor theme="0"/>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auto="1"/>
      </left>
      <right style="thin">
        <color auto="1"/>
      </right>
      <top style="thin">
        <color auto="1"/>
      </top>
      <bottom/>
      <diagonal/>
    </border>
    <border>
      <left style="thin">
        <color auto="1"/>
      </left>
      <right/>
      <top style="thin">
        <color rgb="FF000000"/>
      </top>
      <bottom style="thin">
        <color indexed="64"/>
      </bottom>
      <diagonal/>
    </border>
    <border>
      <left/>
      <right style="thin">
        <color rgb="FF000000"/>
      </right>
      <top style="thin">
        <color rgb="FF000000"/>
      </top>
      <bottom style="thin">
        <color indexed="64"/>
      </bottom>
      <diagonal/>
    </border>
    <border>
      <left style="thin">
        <color auto="1"/>
      </left>
      <right/>
      <top style="thin">
        <color indexed="64"/>
      </top>
      <bottom style="thin">
        <color rgb="FF000000"/>
      </bottom>
      <diagonal/>
    </border>
    <border>
      <left/>
      <right style="thin">
        <color rgb="FF000000"/>
      </right>
      <top style="thin">
        <color indexed="64"/>
      </top>
      <bottom style="thin">
        <color rgb="FF000000"/>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top/>
      <bottom style="thin">
        <color indexed="64"/>
      </bottom>
      <diagonal/>
    </border>
    <border>
      <left/>
      <right/>
      <top/>
      <bottom style="thin">
        <color indexed="64"/>
      </bottom>
      <diagonal/>
    </border>
    <border>
      <left/>
      <right style="thin">
        <color auto="1"/>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s>
  <cellStyleXfs count="3">
    <xf numFmtId="0" fontId="0" fillId="0" borderId="0"/>
    <xf numFmtId="44" fontId="5" fillId="0" borderId="0" applyFont="0" applyFill="0" applyBorder="0" applyAlignment="0" applyProtection="0"/>
    <xf numFmtId="9" fontId="5" fillId="0" borderId="0" applyFont="0" applyFill="0" applyBorder="0" applyAlignment="0" applyProtection="0"/>
  </cellStyleXfs>
  <cellXfs count="57">
    <xf numFmtId="0" fontId="0" fillId="0" borderId="0" xfId="0"/>
    <xf numFmtId="0" fontId="0" fillId="0" borderId="0" xfId="0" applyAlignment="1">
      <alignment horizontal="center" vertical="center" wrapText="1"/>
    </xf>
    <xf numFmtId="0" fontId="3" fillId="0" borderId="1" xfId="0" applyFont="1" applyBorder="1" applyAlignment="1">
      <alignment horizontal="center" vertical="center" wrapText="1"/>
    </xf>
    <xf numFmtId="0" fontId="6" fillId="0" borderId="1" xfId="0" applyFont="1" applyBorder="1" applyAlignment="1">
      <alignment horizontal="center" vertical="center"/>
    </xf>
    <xf numFmtId="0" fontId="6" fillId="0" borderId="1" xfId="0" applyFont="1" applyBorder="1" applyAlignment="1">
      <alignment horizontal="center" vertical="center" wrapText="1"/>
    </xf>
    <xf numFmtId="14" fontId="7" fillId="2" borderId="1" xfId="0" applyNumberFormat="1" applyFont="1" applyFill="1" applyBorder="1" applyAlignment="1">
      <alignment horizontal="center" vertical="center" wrapText="1"/>
    </xf>
    <xf numFmtId="0" fontId="11" fillId="0" borderId="1" xfId="0" applyFont="1" applyBorder="1" applyAlignment="1">
      <alignment horizontal="center" vertical="center" wrapText="1"/>
    </xf>
    <xf numFmtId="0" fontId="9" fillId="0" borderId="1" xfId="0" applyFont="1" applyBorder="1" applyAlignment="1">
      <alignment horizontal="center" vertical="center" wrapText="1"/>
    </xf>
    <xf numFmtId="0" fontId="8" fillId="0" borderId="1" xfId="0" applyFont="1" applyBorder="1" applyAlignment="1">
      <alignment horizontal="center" vertical="center" wrapText="1"/>
    </xf>
    <xf numFmtId="9" fontId="6" fillId="0" borderId="1" xfId="0" applyNumberFormat="1" applyFont="1" applyBorder="1" applyAlignment="1">
      <alignment horizontal="center" vertical="center"/>
    </xf>
    <xf numFmtId="164" fontId="8" fillId="0" borderId="1" xfId="1" applyNumberFormat="1" applyFont="1" applyBorder="1" applyAlignment="1">
      <alignment horizontal="center" vertical="center" wrapText="1"/>
    </xf>
    <xf numFmtId="0" fontId="8" fillId="0" borderId="0" xfId="0" applyFont="1"/>
    <xf numFmtId="0" fontId="8" fillId="0" borderId="1" xfId="0" applyFont="1" applyBorder="1" applyAlignment="1">
      <alignment horizontal="center" vertical="center"/>
    </xf>
    <xf numFmtId="0" fontId="9" fillId="0" borderId="1" xfId="0" applyFont="1" applyBorder="1" applyAlignment="1">
      <alignment horizontal="center" vertical="center"/>
    </xf>
    <xf numFmtId="14" fontId="8" fillId="0" borderId="1" xfId="0" applyNumberFormat="1" applyFont="1" applyBorder="1" applyAlignment="1">
      <alignment horizontal="center" vertical="center"/>
    </xf>
    <xf numFmtId="44" fontId="8" fillId="0" borderId="1" xfId="1" applyFont="1" applyBorder="1" applyAlignment="1">
      <alignment horizontal="center" vertical="center"/>
    </xf>
    <xf numFmtId="9" fontId="8" fillId="0" borderId="1" xfId="2" applyFont="1" applyBorder="1" applyAlignment="1">
      <alignment horizontal="center" vertical="center"/>
    </xf>
    <xf numFmtId="9" fontId="6" fillId="0" borderId="1" xfId="0" applyNumberFormat="1" applyFont="1" applyBorder="1" applyAlignment="1">
      <alignment horizontal="center" vertical="center" wrapText="1"/>
    </xf>
    <xf numFmtId="9" fontId="12" fillId="0" borderId="1" xfId="0" applyNumberFormat="1" applyFont="1" applyBorder="1" applyAlignment="1">
      <alignment horizontal="center" vertical="center"/>
    </xf>
    <xf numFmtId="14" fontId="10" fillId="2" borderId="1" xfId="0" applyNumberFormat="1" applyFont="1" applyFill="1" applyBorder="1" applyAlignment="1">
      <alignment horizontal="center" vertical="center" wrapText="1"/>
    </xf>
    <xf numFmtId="0" fontId="0" fillId="0" borderId="1" xfId="0" applyBorder="1" applyAlignment="1">
      <alignment horizontal="center" vertical="center"/>
    </xf>
    <xf numFmtId="165" fontId="0" fillId="0" borderId="1" xfId="0" applyNumberFormat="1" applyBorder="1" applyAlignment="1">
      <alignment vertical="center"/>
    </xf>
    <xf numFmtId="0" fontId="15" fillId="0" borderId="1" xfId="0" applyFont="1" applyBorder="1" applyAlignment="1">
      <alignment horizontal="center" vertical="center"/>
    </xf>
    <xf numFmtId="10" fontId="0" fillId="0" borderId="1" xfId="0" applyNumberFormat="1" applyBorder="1" applyAlignment="1">
      <alignment horizontal="center" vertical="center"/>
    </xf>
    <xf numFmtId="9" fontId="8" fillId="0" borderId="1" xfId="0" applyNumberFormat="1" applyFont="1" applyBorder="1" applyAlignment="1">
      <alignment horizontal="center" vertical="center"/>
    </xf>
    <xf numFmtId="9" fontId="8" fillId="0" borderId="1" xfId="0" applyNumberFormat="1" applyFont="1" applyBorder="1" applyAlignment="1">
      <alignment horizontal="center" vertical="center" wrapText="1"/>
    </xf>
    <xf numFmtId="0" fontId="17" fillId="0" borderId="1" xfId="0" applyFont="1" applyBorder="1" applyAlignment="1">
      <alignment horizontal="center" vertical="center" wrapText="1"/>
    </xf>
    <xf numFmtId="0" fontId="18" fillId="0" borderId="0" xfId="0" applyFont="1" applyAlignment="1">
      <alignment vertical="center" wrapText="1"/>
    </xf>
    <xf numFmtId="0" fontId="19" fillId="0" borderId="1" xfId="0" applyFont="1" applyBorder="1" applyAlignment="1">
      <alignment vertical="center" wrapText="1"/>
    </xf>
    <xf numFmtId="0" fontId="18" fillId="2" borderId="1" xfId="0" applyFont="1" applyFill="1" applyBorder="1" applyAlignment="1">
      <alignment horizontal="left" vertical="center" wrapText="1"/>
    </xf>
    <xf numFmtId="0" fontId="7" fillId="2" borderId="0" xfId="0" applyFont="1" applyFill="1" applyAlignment="1">
      <alignment vertical="center" wrapText="1"/>
    </xf>
    <xf numFmtId="0" fontId="20" fillId="0" borderId="1" xfId="0" applyFont="1" applyBorder="1" applyAlignment="1">
      <alignment vertical="center" wrapText="1"/>
    </xf>
    <xf numFmtId="0" fontId="6" fillId="2" borderId="1" xfId="0" applyFont="1" applyFill="1" applyBorder="1" applyAlignment="1">
      <alignment horizontal="left" vertical="center" wrapText="1"/>
    </xf>
    <xf numFmtId="9" fontId="12" fillId="0" borderId="1" xfId="2" applyFont="1" applyBorder="1" applyAlignment="1">
      <alignment horizontal="center" vertical="center"/>
    </xf>
    <xf numFmtId="0" fontId="8" fillId="2" borderId="1" xfId="0" applyFont="1" applyFill="1" applyBorder="1" applyAlignment="1">
      <alignment horizontal="center" vertical="center" wrapText="1"/>
    </xf>
    <xf numFmtId="14" fontId="13" fillId="2" borderId="1" xfId="0" applyNumberFormat="1" applyFont="1" applyFill="1" applyBorder="1" applyAlignment="1">
      <alignment horizontal="center" vertical="center" wrapText="1"/>
    </xf>
    <xf numFmtId="14" fontId="8" fillId="2" borderId="1" xfId="0" applyNumberFormat="1" applyFont="1" applyFill="1" applyBorder="1" applyAlignment="1">
      <alignment horizontal="center" vertical="center"/>
    </xf>
    <xf numFmtId="0" fontId="8" fillId="2" borderId="0" xfId="0" applyFont="1" applyFill="1"/>
    <xf numFmtId="0" fontId="0" fillId="0" borderId="1" xfId="0" applyBorder="1" applyAlignment="1">
      <alignment horizontal="center" vertical="top" wrapText="1"/>
    </xf>
    <xf numFmtId="0" fontId="0" fillId="0" borderId="2" xfId="0" applyBorder="1" applyAlignment="1">
      <alignment horizontal="center" vertical="top" wrapText="1"/>
    </xf>
    <xf numFmtId="0" fontId="1" fillId="0" borderId="12" xfId="0" applyFont="1" applyBorder="1" applyAlignment="1">
      <alignment horizontal="center" vertical="center" wrapText="1"/>
    </xf>
    <xf numFmtId="0" fontId="1" fillId="0" borderId="13" xfId="0" applyFont="1" applyBorder="1" applyAlignment="1">
      <alignment horizontal="center" vertical="center" wrapText="1"/>
    </xf>
    <xf numFmtId="0" fontId="1" fillId="0" borderId="14" xfId="0" applyFont="1" applyBorder="1" applyAlignment="1">
      <alignment horizontal="center" vertical="center" wrapText="1"/>
    </xf>
    <xf numFmtId="0" fontId="1" fillId="0" borderId="9"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3" xfId="0" applyFont="1" applyBorder="1" applyAlignment="1">
      <alignment horizontal="left" vertical="center" wrapText="1"/>
    </xf>
    <xf numFmtId="0" fontId="1" fillId="0" borderId="4" xfId="0" applyFont="1" applyBorder="1" applyAlignment="1">
      <alignment horizontal="left" vertical="center" wrapText="1"/>
    </xf>
    <xf numFmtId="0" fontId="1" fillId="0" borderId="7" xfId="0" applyFont="1" applyBorder="1" applyAlignment="1">
      <alignment horizontal="left" vertical="center" wrapText="1"/>
    </xf>
    <xf numFmtId="0" fontId="1" fillId="0" borderId="8" xfId="0" applyFont="1" applyBorder="1" applyAlignment="1">
      <alignment horizontal="left" vertical="center" wrapText="1"/>
    </xf>
    <xf numFmtId="0" fontId="1" fillId="0" borderId="7" xfId="0" applyFont="1" applyBorder="1" applyAlignment="1">
      <alignment horizontal="center" vertical="center" wrapText="1"/>
    </xf>
    <xf numFmtId="0" fontId="1" fillId="0" borderId="15" xfId="0" applyFont="1" applyBorder="1" applyAlignment="1">
      <alignment horizontal="center" vertical="center" wrapText="1"/>
    </xf>
    <xf numFmtId="0" fontId="1" fillId="0" borderId="8" xfId="0" applyFont="1" applyBorder="1" applyAlignment="1">
      <alignment horizontal="center" vertical="center" wrapText="1"/>
    </xf>
    <xf numFmtId="0" fontId="1" fillId="0" borderId="5" xfId="0" applyFont="1" applyBorder="1" applyAlignment="1">
      <alignment horizontal="left" vertical="center" wrapText="1"/>
    </xf>
    <xf numFmtId="0" fontId="1" fillId="0" borderId="6" xfId="0" applyFont="1" applyBorder="1" applyAlignment="1">
      <alignment horizontal="left" vertical="center" wrapText="1"/>
    </xf>
    <xf numFmtId="0" fontId="2" fillId="0" borderId="3" xfId="0" applyFont="1" applyBorder="1" applyAlignment="1">
      <alignment horizontal="left" vertical="center" wrapText="1"/>
    </xf>
    <xf numFmtId="0" fontId="2" fillId="0" borderId="4" xfId="0" applyFont="1" applyBorder="1" applyAlignment="1">
      <alignment horizontal="left" vertical="center" wrapText="1"/>
    </xf>
  </cellXfs>
  <cellStyles count="3">
    <cellStyle name="Moneda" xfId="1" builtinId="4"/>
    <cellStyle name="Normal" xfId="0" builtinId="0"/>
    <cellStyle name="Porcentaje"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448235</xdr:colOff>
      <xdr:row>1</xdr:row>
      <xdr:rowOff>281294</xdr:rowOff>
    </xdr:from>
    <xdr:to>
      <xdr:col>2</xdr:col>
      <xdr:colOff>1389529</xdr:colOff>
      <xdr:row>4</xdr:row>
      <xdr:rowOff>261098</xdr:rowOff>
    </xdr:to>
    <xdr:pic>
      <xdr:nvPicPr>
        <xdr:cNvPr id="2" name="Imagen 1">
          <a:extLst>
            <a:ext uri="{FF2B5EF4-FFF2-40B4-BE49-F238E27FC236}">
              <a16:creationId xmlns:a16="http://schemas.microsoft.com/office/drawing/2014/main" id="{6B166EBB-7AB3-4726-BB68-43A47042EA03}"/>
            </a:ext>
          </a:extLst>
        </xdr:cNvPr>
        <xdr:cNvPicPr>
          <a:picLocks noChangeAspect="1"/>
        </xdr:cNvPicPr>
      </xdr:nvPicPr>
      <xdr:blipFill>
        <a:blip xmlns:r="http://schemas.openxmlformats.org/officeDocument/2006/relationships" r:embed="rId1"/>
        <a:stretch>
          <a:fillRect/>
        </a:stretch>
      </xdr:blipFill>
      <xdr:spPr>
        <a:xfrm>
          <a:off x="448235" y="471794"/>
          <a:ext cx="2579594" cy="97040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448235</xdr:colOff>
      <xdr:row>1</xdr:row>
      <xdr:rowOff>281294</xdr:rowOff>
    </xdr:from>
    <xdr:to>
      <xdr:col>2</xdr:col>
      <xdr:colOff>1199029</xdr:colOff>
      <xdr:row>4</xdr:row>
      <xdr:rowOff>261098</xdr:rowOff>
    </xdr:to>
    <xdr:pic>
      <xdr:nvPicPr>
        <xdr:cNvPr id="3" name="Imagen 2">
          <a:extLst>
            <a:ext uri="{FF2B5EF4-FFF2-40B4-BE49-F238E27FC236}">
              <a16:creationId xmlns:a16="http://schemas.microsoft.com/office/drawing/2014/main" id="{B7A794A8-1077-653A-C7A2-F4D6279DCA6D}"/>
            </a:ext>
          </a:extLst>
        </xdr:cNvPr>
        <xdr:cNvPicPr>
          <a:picLocks noChangeAspect="1"/>
        </xdr:cNvPicPr>
      </xdr:nvPicPr>
      <xdr:blipFill>
        <a:blip xmlns:r="http://schemas.openxmlformats.org/officeDocument/2006/relationships" r:embed="rId1"/>
        <a:stretch>
          <a:fillRect/>
        </a:stretch>
      </xdr:blipFill>
      <xdr:spPr>
        <a:xfrm>
          <a:off x="448235" y="471794"/>
          <a:ext cx="2577353" cy="977128"/>
        </a:xfrm>
        <a:prstGeom prst="rect">
          <a:avLst/>
        </a:prstGeom>
      </xdr:spPr>
    </xdr:pic>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63702C-9CE8-4F08-8769-27A2CE38CC51}">
  <sheetPr>
    <pageSetUpPr fitToPage="1"/>
  </sheetPr>
  <dimension ref="A2:T20"/>
  <sheetViews>
    <sheetView tabSelected="1" view="pageBreakPreview" zoomScale="60" zoomScaleNormal="25" workbookViewId="0">
      <selection activeCell="Q8" sqref="Q8"/>
    </sheetView>
  </sheetViews>
  <sheetFormatPr baseColWidth="10" defaultRowHeight="14.4" x14ac:dyDescent="0.3"/>
  <cols>
    <col min="1" max="1" width="7.33203125" customWidth="1"/>
    <col min="2" max="2" width="17" customWidth="1"/>
    <col min="3" max="3" width="30.5546875" customWidth="1"/>
    <col min="4" max="4" width="18.5546875" customWidth="1"/>
    <col min="5" max="5" width="18.109375" customWidth="1"/>
    <col min="6" max="6" width="39.109375" customWidth="1"/>
    <col min="7" max="7" width="15.88671875" customWidth="1"/>
    <col min="8" max="8" width="13.109375" customWidth="1"/>
    <col min="9" max="9" width="16.6640625" customWidth="1"/>
    <col min="10" max="10" width="14.33203125" customWidth="1"/>
    <col min="11" max="11" width="27.88671875" customWidth="1"/>
    <col min="12" max="12" width="19.33203125" customWidth="1"/>
    <col min="13" max="13" width="15.88671875" customWidth="1"/>
    <col min="14" max="14" width="15" customWidth="1"/>
    <col min="15" max="15" width="20.88671875" customWidth="1"/>
    <col min="16" max="16" width="15.33203125" customWidth="1"/>
    <col min="17" max="17" width="147.109375" customWidth="1"/>
    <col min="18" max="18" width="20.5546875" customWidth="1"/>
    <col min="19" max="19" width="0.33203125" customWidth="1"/>
  </cols>
  <sheetData>
    <row r="2" spans="1:20" ht="26.25" customHeight="1" x14ac:dyDescent="0.3">
      <c r="A2" s="38"/>
      <c r="B2" s="38"/>
      <c r="C2" s="38"/>
      <c r="D2" s="40" t="s">
        <v>19</v>
      </c>
      <c r="E2" s="41"/>
      <c r="F2" s="41"/>
      <c r="G2" s="41"/>
      <c r="H2" s="41"/>
      <c r="I2" s="41"/>
      <c r="J2" s="41"/>
      <c r="K2" s="41"/>
      <c r="L2" s="41"/>
      <c r="M2" s="41"/>
      <c r="N2" s="41"/>
      <c r="O2" s="41"/>
      <c r="P2" s="42"/>
      <c r="Q2" s="46" t="s">
        <v>21</v>
      </c>
      <c r="R2" s="47"/>
    </row>
    <row r="3" spans="1:20" ht="25.5" customHeight="1" x14ac:dyDescent="0.3">
      <c r="A3" s="38"/>
      <c r="B3" s="38"/>
      <c r="C3" s="38"/>
      <c r="D3" s="43"/>
      <c r="E3" s="44"/>
      <c r="F3" s="44"/>
      <c r="G3" s="44"/>
      <c r="H3" s="44"/>
      <c r="I3" s="44"/>
      <c r="J3" s="44"/>
      <c r="K3" s="44"/>
      <c r="L3" s="44"/>
      <c r="M3" s="44"/>
      <c r="N3" s="44"/>
      <c r="O3" s="44"/>
      <c r="P3" s="45"/>
      <c r="Q3" s="48" t="s">
        <v>22</v>
      </c>
      <c r="R3" s="49"/>
    </row>
    <row r="4" spans="1:20" ht="26.25" customHeight="1" x14ac:dyDescent="0.3">
      <c r="A4" s="38"/>
      <c r="B4" s="38"/>
      <c r="C4" s="38"/>
      <c r="D4" s="50" t="s">
        <v>23</v>
      </c>
      <c r="E4" s="51"/>
      <c r="F4" s="51"/>
      <c r="G4" s="51"/>
      <c r="H4" s="51"/>
      <c r="I4" s="51"/>
      <c r="J4" s="51"/>
      <c r="K4" s="51"/>
      <c r="L4" s="51"/>
      <c r="M4" s="51"/>
      <c r="N4" s="51"/>
      <c r="O4" s="51"/>
      <c r="P4" s="52"/>
      <c r="Q4" s="53" t="s">
        <v>43</v>
      </c>
      <c r="R4" s="54"/>
    </row>
    <row r="5" spans="1:20" ht="33.75" customHeight="1" x14ac:dyDescent="0.3">
      <c r="A5" s="39"/>
      <c r="B5" s="39"/>
      <c r="C5" s="39"/>
      <c r="D5" s="50" t="s">
        <v>17</v>
      </c>
      <c r="E5" s="51"/>
      <c r="F5" s="51"/>
      <c r="G5" s="51"/>
      <c r="H5" s="51"/>
      <c r="I5" s="51"/>
      <c r="J5" s="51"/>
      <c r="K5" s="51"/>
      <c r="L5" s="51"/>
      <c r="M5" s="51"/>
      <c r="N5" s="51"/>
      <c r="O5" s="51"/>
      <c r="P5" s="52"/>
      <c r="Q5" s="55" t="s">
        <v>20</v>
      </c>
      <c r="R5" s="56"/>
    </row>
    <row r="6" spans="1:20" s="1" customFormat="1" ht="102" customHeight="1" x14ac:dyDescent="0.3">
      <c r="A6" s="2" t="s">
        <v>16</v>
      </c>
      <c r="B6" s="2" t="s">
        <v>18</v>
      </c>
      <c r="C6" s="2" t="s">
        <v>14</v>
      </c>
      <c r="D6" s="2" t="s">
        <v>3</v>
      </c>
      <c r="E6" s="2" t="s">
        <v>13</v>
      </c>
      <c r="F6" s="2" t="s">
        <v>0</v>
      </c>
      <c r="G6" s="2" t="s">
        <v>1</v>
      </c>
      <c r="H6" s="2" t="s">
        <v>2</v>
      </c>
      <c r="I6" s="2" t="s">
        <v>4</v>
      </c>
      <c r="J6" s="2" t="s">
        <v>10</v>
      </c>
      <c r="K6" s="2" t="s">
        <v>11</v>
      </c>
      <c r="L6" s="2" t="s">
        <v>12</v>
      </c>
      <c r="M6" s="2" t="s">
        <v>15</v>
      </c>
      <c r="N6" s="2" t="s">
        <v>9</v>
      </c>
      <c r="O6" s="2" t="s">
        <v>8</v>
      </c>
      <c r="P6" s="2" t="s">
        <v>7</v>
      </c>
      <c r="Q6" s="2" t="s">
        <v>51</v>
      </c>
      <c r="R6" s="2" t="s">
        <v>6</v>
      </c>
    </row>
    <row r="7" spans="1:20" ht="409.5" customHeight="1" x14ac:dyDescent="0.3">
      <c r="A7" s="12">
        <v>1</v>
      </c>
      <c r="B7" s="8" t="s">
        <v>28</v>
      </c>
      <c r="C7" s="34" t="s">
        <v>41</v>
      </c>
      <c r="D7" s="34" t="s">
        <v>24</v>
      </c>
      <c r="E7" s="34" t="s">
        <v>35</v>
      </c>
      <c r="F7" s="34" t="s">
        <v>44</v>
      </c>
      <c r="G7" s="34" t="s">
        <v>42</v>
      </c>
      <c r="H7" s="35">
        <v>44795</v>
      </c>
      <c r="I7" s="35" t="s">
        <v>33</v>
      </c>
      <c r="J7" s="8" t="s">
        <v>25</v>
      </c>
      <c r="K7" s="10" t="s">
        <v>46</v>
      </c>
      <c r="L7" s="8" t="s">
        <v>36</v>
      </c>
      <c r="M7" s="8" t="s">
        <v>27</v>
      </c>
      <c r="N7" s="24">
        <v>1</v>
      </c>
      <c r="O7" s="25" t="s">
        <v>45</v>
      </c>
      <c r="P7" s="24">
        <v>1</v>
      </c>
      <c r="Q7" s="27" t="s">
        <v>52</v>
      </c>
      <c r="R7" s="4" t="s">
        <v>34</v>
      </c>
      <c r="S7" s="11">
        <f>LEN(Q7)</f>
        <v>2013</v>
      </c>
      <c r="T7" s="11">
        <f>LEN(Q7)</f>
        <v>2013</v>
      </c>
    </row>
    <row r="8" spans="1:20" ht="409.6" customHeight="1" x14ac:dyDescent="0.3">
      <c r="A8" s="20">
        <v>2</v>
      </c>
      <c r="B8" s="8" t="s">
        <v>29</v>
      </c>
      <c r="C8" s="34" t="s">
        <v>30</v>
      </c>
      <c r="D8" s="34" t="s">
        <v>24</v>
      </c>
      <c r="E8" s="34" t="s">
        <v>31</v>
      </c>
      <c r="F8" s="34" t="s">
        <v>48</v>
      </c>
      <c r="G8" s="34" t="s">
        <v>49</v>
      </c>
      <c r="H8" s="35">
        <v>44900</v>
      </c>
      <c r="I8" s="35" t="s">
        <v>59</v>
      </c>
      <c r="J8" s="8" t="s">
        <v>25</v>
      </c>
      <c r="K8" s="21" t="s">
        <v>58</v>
      </c>
      <c r="L8" s="26" t="s">
        <v>26</v>
      </c>
      <c r="M8" s="20" t="s">
        <v>40</v>
      </c>
      <c r="N8" s="23" t="s">
        <v>60</v>
      </c>
      <c r="O8" s="16">
        <v>0.83</v>
      </c>
      <c r="P8" s="24" t="s">
        <v>61</v>
      </c>
      <c r="Q8" s="28" t="s">
        <v>62</v>
      </c>
      <c r="R8" s="4" t="s">
        <v>26</v>
      </c>
      <c r="S8" s="11"/>
      <c r="T8" s="11">
        <f t="shared" ref="T8:T9" si="0">LEN(Q8)</f>
        <v>2041</v>
      </c>
    </row>
    <row r="9" spans="1:20" ht="409.6" customHeight="1" x14ac:dyDescent="0.3">
      <c r="A9" s="12">
        <v>3</v>
      </c>
      <c r="B9" s="12" t="s">
        <v>32</v>
      </c>
      <c r="C9" s="34" t="s">
        <v>37</v>
      </c>
      <c r="D9" s="34" t="s">
        <v>24</v>
      </c>
      <c r="E9" s="34" t="s">
        <v>31</v>
      </c>
      <c r="F9" s="34" t="s">
        <v>38</v>
      </c>
      <c r="G9" s="34" t="s">
        <v>39</v>
      </c>
      <c r="H9" s="36">
        <v>45103</v>
      </c>
      <c r="I9" s="36">
        <v>45285</v>
      </c>
      <c r="J9" s="8" t="s">
        <v>25</v>
      </c>
      <c r="K9" s="15">
        <v>787856066</v>
      </c>
      <c r="L9" s="26" t="s">
        <v>26</v>
      </c>
      <c r="M9" s="12" t="s">
        <v>40</v>
      </c>
      <c r="N9" s="16">
        <v>1</v>
      </c>
      <c r="O9" s="16">
        <v>0</v>
      </c>
      <c r="P9" s="16">
        <v>0</v>
      </c>
      <c r="Q9" s="29" t="s">
        <v>50</v>
      </c>
      <c r="R9" s="4" t="s">
        <v>26</v>
      </c>
      <c r="S9" s="11"/>
      <c r="T9" s="11">
        <f t="shared" si="0"/>
        <v>1984</v>
      </c>
    </row>
    <row r="10" spans="1:20" x14ac:dyDescent="0.3">
      <c r="A10" s="11"/>
      <c r="B10" s="11"/>
      <c r="C10" s="37"/>
      <c r="D10" s="37"/>
      <c r="E10" s="37"/>
      <c r="F10" s="37"/>
      <c r="G10" s="37"/>
      <c r="H10" s="37"/>
      <c r="I10" s="37"/>
      <c r="J10" s="11"/>
      <c r="K10" s="11"/>
      <c r="L10" s="11"/>
      <c r="M10" s="11"/>
      <c r="N10" s="11"/>
      <c r="O10" s="11"/>
      <c r="P10" s="11"/>
      <c r="Q10" s="11"/>
      <c r="R10" s="11"/>
      <c r="S10" s="11"/>
      <c r="T10" s="11"/>
    </row>
    <row r="11" spans="1:20" x14ac:dyDescent="0.3">
      <c r="A11" s="11"/>
      <c r="B11" s="11"/>
      <c r="C11" s="37"/>
      <c r="D11" s="37"/>
      <c r="E11" s="37"/>
      <c r="F11" s="37"/>
      <c r="G11" s="37"/>
      <c r="H11" s="37"/>
      <c r="I11" s="37"/>
      <c r="J11" s="11"/>
      <c r="K11" s="11"/>
      <c r="L11" s="11"/>
      <c r="M11" s="11"/>
      <c r="N11" s="11"/>
      <c r="O11" s="11"/>
      <c r="P11" s="11"/>
      <c r="Q11" s="11"/>
      <c r="R11" s="11"/>
      <c r="S11" s="11"/>
      <c r="T11" s="11"/>
    </row>
    <row r="12" spans="1:20" x14ac:dyDescent="0.3">
      <c r="A12" s="11"/>
      <c r="B12" s="11"/>
      <c r="C12" s="37"/>
      <c r="D12" s="37"/>
      <c r="E12" s="37"/>
      <c r="F12" s="37"/>
      <c r="G12" s="37"/>
      <c r="H12" s="37"/>
      <c r="I12" s="37"/>
      <c r="J12" s="11"/>
      <c r="K12" s="11"/>
      <c r="L12" s="11"/>
      <c r="M12" s="11"/>
      <c r="N12" s="11"/>
      <c r="O12" s="11"/>
      <c r="P12" s="11"/>
      <c r="Q12" s="11"/>
      <c r="R12" s="11"/>
      <c r="S12" s="11"/>
      <c r="T12" s="11"/>
    </row>
    <row r="13" spans="1:20" x14ac:dyDescent="0.3">
      <c r="A13" s="11"/>
      <c r="B13" s="11"/>
      <c r="C13" s="37"/>
      <c r="D13" s="37"/>
      <c r="E13" s="37"/>
      <c r="F13" s="37"/>
      <c r="G13" s="37"/>
      <c r="H13" s="37"/>
      <c r="I13" s="37"/>
      <c r="J13" s="11"/>
      <c r="K13" s="11"/>
      <c r="L13" s="11"/>
      <c r="M13" s="11"/>
      <c r="N13" s="11"/>
      <c r="O13" s="11"/>
      <c r="P13" s="11"/>
      <c r="Q13" s="11"/>
      <c r="R13" s="11"/>
      <c r="S13" s="11"/>
      <c r="T13" s="11"/>
    </row>
    <row r="14" spans="1:20" x14ac:dyDescent="0.3">
      <c r="A14" s="11"/>
      <c r="B14" s="11"/>
      <c r="C14" s="37"/>
      <c r="D14" s="37"/>
      <c r="E14" s="37"/>
      <c r="F14" s="37"/>
      <c r="G14" s="37"/>
      <c r="H14" s="37"/>
      <c r="I14" s="37"/>
      <c r="J14" s="11"/>
      <c r="K14" s="11"/>
      <c r="L14" s="11"/>
      <c r="M14" s="11"/>
      <c r="N14" s="11"/>
      <c r="O14" s="11"/>
      <c r="P14" s="11"/>
      <c r="Q14" s="11"/>
      <c r="R14" s="11"/>
      <c r="S14" s="11"/>
      <c r="T14" s="11"/>
    </row>
    <row r="15" spans="1:20" x14ac:dyDescent="0.3">
      <c r="A15" s="11"/>
      <c r="B15" s="11"/>
      <c r="C15" s="11"/>
      <c r="D15" s="11"/>
      <c r="E15" s="11"/>
      <c r="F15" s="11"/>
      <c r="G15" s="11"/>
      <c r="H15" s="11"/>
      <c r="I15" s="11"/>
      <c r="J15" s="11"/>
      <c r="K15" s="11"/>
      <c r="L15" s="11"/>
      <c r="M15" s="11"/>
      <c r="N15" s="11"/>
      <c r="O15" s="11"/>
      <c r="P15" s="11"/>
      <c r="Q15" s="11"/>
      <c r="R15" s="11"/>
      <c r="S15" s="11"/>
      <c r="T15" s="11"/>
    </row>
    <row r="16" spans="1:20" x14ac:dyDescent="0.3">
      <c r="A16" s="11"/>
      <c r="B16" s="11"/>
      <c r="C16" s="11"/>
      <c r="D16" s="11"/>
      <c r="E16" s="11"/>
      <c r="F16" s="11"/>
      <c r="G16" s="11"/>
      <c r="H16" s="11"/>
      <c r="I16" s="11"/>
      <c r="J16" s="11"/>
      <c r="K16" s="11"/>
      <c r="L16" s="11"/>
      <c r="M16" s="11"/>
      <c r="N16" s="11"/>
      <c r="O16" s="11"/>
      <c r="P16" s="11"/>
      <c r="Q16" s="11"/>
      <c r="R16" s="11"/>
      <c r="S16" s="11"/>
      <c r="T16" s="11"/>
    </row>
    <row r="17" spans="1:20" x14ac:dyDescent="0.3">
      <c r="A17" s="11"/>
      <c r="B17" s="11"/>
      <c r="C17" s="11"/>
      <c r="D17" s="11"/>
      <c r="E17" s="11"/>
      <c r="F17" s="11"/>
      <c r="G17" s="11"/>
      <c r="H17" s="11"/>
      <c r="I17" s="11"/>
      <c r="J17" s="11"/>
      <c r="K17" s="11"/>
      <c r="L17" s="11"/>
      <c r="M17" s="11"/>
      <c r="N17" s="11"/>
      <c r="O17" s="11"/>
      <c r="P17" s="11"/>
      <c r="Q17" s="11"/>
      <c r="R17" s="11"/>
      <c r="S17" s="11"/>
      <c r="T17" s="11"/>
    </row>
    <row r="18" spans="1:20" x14ac:dyDescent="0.3">
      <c r="A18" s="11"/>
      <c r="B18" s="11"/>
      <c r="C18" s="11"/>
      <c r="D18" s="11"/>
      <c r="E18" s="11"/>
      <c r="F18" s="11"/>
      <c r="G18" s="11"/>
      <c r="H18" s="11"/>
      <c r="I18" s="11"/>
      <c r="J18" s="11"/>
      <c r="K18" s="11"/>
      <c r="L18" s="11"/>
      <c r="M18" s="11"/>
      <c r="N18" s="11"/>
      <c r="O18" s="11"/>
      <c r="P18" s="11"/>
      <c r="Q18" s="11"/>
      <c r="R18" s="11"/>
      <c r="S18" s="11"/>
      <c r="T18" s="11"/>
    </row>
    <row r="19" spans="1:20" x14ac:dyDescent="0.3">
      <c r="A19" s="11"/>
      <c r="B19" s="11"/>
      <c r="C19" s="11"/>
      <c r="D19" s="11"/>
      <c r="E19" s="11"/>
      <c r="F19" s="11"/>
      <c r="G19" s="11"/>
      <c r="H19" s="11"/>
      <c r="I19" s="11"/>
      <c r="J19" s="11"/>
      <c r="K19" s="11"/>
      <c r="L19" s="11"/>
      <c r="M19" s="11"/>
      <c r="N19" s="11"/>
      <c r="O19" s="11"/>
      <c r="P19" s="11"/>
      <c r="Q19" s="11"/>
      <c r="R19" s="11"/>
      <c r="S19" s="11"/>
      <c r="T19" s="11"/>
    </row>
    <row r="20" spans="1:20" x14ac:dyDescent="0.3">
      <c r="A20" s="11"/>
      <c r="B20" s="11"/>
      <c r="C20" s="11"/>
      <c r="D20" s="11"/>
      <c r="E20" s="11"/>
      <c r="F20" s="11"/>
      <c r="G20" s="11"/>
      <c r="H20" s="11"/>
      <c r="I20" s="11"/>
      <c r="J20" s="11"/>
      <c r="K20" s="11"/>
      <c r="L20" s="11"/>
      <c r="M20" s="11"/>
      <c r="N20" s="11"/>
      <c r="O20" s="11"/>
      <c r="P20" s="11"/>
      <c r="Q20" s="11"/>
      <c r="R20" s="11"/>
      <c r="S20" s="11"/>
      <c r="T20" s="11"/>
    </row>
  </sheetData>
  <mergeCells count="8">
    <mergeCell ref="A2:C5"/>
    <mergeCell ref="D2:P3"/>
    <mergeCell ref="Q2:R2"/>
    <mergeCell ref="Q3:R3"/>
    <mergeCell ref="D4:P4"/>
    <mergeCell ref="Q4:R4"/>
    <mergeCell ref="D5:P5"/>
    <mergeCell ref="Q5:R5"/>
  </mergeCells>
  <pageMargins left="0.23622047244094491" right="0.23622047244094491" top="0.74803149606299213" bottom="0.74803149606299213" header="0.31496062992125984" footer="0.31496062992125984"/>
  <pageSetup paperSize="119" scale="33" fitToHeight="0" orientation="landscape" r:id="rId1"/>
  <colBreaks count="1" manualBreakCount="1">
    <brk id="11" max="8"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6FAA23-4461-4F0A-94CD-2EA1DA4B24FC}">
  <dimension ref="A2:T20"/>
  <sheetViews>
    <sheetView view="pageBreakPreview" topLeftCell="F1" zoomScale="55" zoomScaleNormal="25" zoomScaleSheetLayoutView="55" workbookViewId="0">
      <selection activeCell="O8" sqref="O8"/>
    </sheetView>
  </sheetViews>
  <sheetFormatPr baseColWidth="10" defaultRowHeight="14.4" x14ac:dyDescent="0.3"/>
  <cols>
    <col min="1" max="1" width="7.33203125" customWidth="1"/>
    <col min="2" max="2" width="20.109375" bestFit="1" customWidth="1"/>
    <col min="3" max="3" width="35.5546875" customWidth="1"/>
    <col min="4" max="4" width="18.5546875" customWidth="1"/>
    <col min="5" max="5" width="18.109375" customWidth="1"/>
    <col min="6" max="6" width="44.5546875" customWidth="1"/>
    <col min="7" max="7" width="17.6640625" customWidth="1"/>
    <col min="8" max="8" width="13.109375" customWidth="1"/>
    <col min="9" max="9" width="16.6640625" customWidth="1"/>
    <col min="10" max="10" width="14.33203125" customWidth="1"/>
    <col min="11" max="11" width="33.88671875" customWidth="1"/>
    <col min="12" max="12" width="19.33203125" customWidth="1"/>
    <col min="13" max="13" width="15.88671875" customWidth="1"/>
    <col min="14" max="14" width="15" customWidth="1"/>
    <col min="15" max="15" width="14.5546875" customWidth="1"/>
    <col min="16" max="16" width="15.33203125" customWidth="1"/>
    <col min="17" max="17" width="137.44140625" customWidth="1"/>
    <col min="18" max="18" width="27.6640625" customWidth="1"/>
    <col min="19" max="19" width="0.33203125" customWidth="1"/>
  </cols>
  <sheetData>
    <row r="2" spans="1:20" ht="26.25" customHeight="1" x14ac:dyDescent="0.3">
      <c r="A2" s="38"/>
      <c r="B2" s="38"/>
      <c r="C2" s="38"/>
      <c r="D2" s="40" t="s">
        <v>19</v>
      </c>
      <c r="E2" s="41"/>
      <c r="F2" s="41"/>
      <c r="G2" s="41"/>
      <c r="H2" s="41"/>
      <c r="I2" s="41"/>
      <c r="J2" s="41"/>
      <c r="K2" s="41"/>
      <c r="L2" s="41"/>
      <c r="M2" s="41"/>
      <c r="N2" s="41"/>
      <c r="O2" s="41"/>
      <c r="P2" s="42"/>
      <c r="Q2" s="46" t="s">
        <v>21</v>
      </c>
      <c r="R2" s="47"/>
    </row>
    <row r="3" spans="1:20" ht="25.5" customHeight="1" x14ac:dyDescent="0.3">
      <c r="A3" s="38"/>
      <c r="B3" s="38"/>
      <c r="C3" s="38"/>
      <c r="D3" s="43"/>
      <c r="E3" s="44"/>
      <c r="F3" s="44"/>
      <c r="G3" s="44"/>
      <c r="H3" s="44"/>
      <c r="I3" s="44"/>
      <c r="J3" s="44"/>
      <c r="K3" s="44"/>
      <c r="L3" s="44"/>
      <c r="M3" s="44"/>
      <c r="N3" s="44"/>
      <c r="O3" s="44"/>
      <c r="P3" s="45"/>
      <c r="Q3" s="48" t="s">
        <v>22</v>
      </c>
      <c r="R3" s="49"/>
    </row>
    <row r="4" spans="1:20" ht="26.25" customHeight="1" x14ac:dyDescent="0.3">
      <c r="A4" s="38"/>
      <c r="B4" s="38"/>
      <c r="C4" s="38"/>
      <c r="D4" s="50" t="s">
        <v>23</v>
      </c>
      <c r="E4" s="51"/>
      <c r="F4" s="51"/>
      <c r="G4" s="51"/>
      <c r="H4" s="51"/>
      <c r="I4" s="51"/>
      <c r="J4" s="51"/>
      <c r="K4" s="51"/>
      <c r="L4" s="51"/>
      <c r="M4" s="51"/>
      <c r="N4" s="51"/>
      <c r="O4" s="51"/>
      <c r="P4" s="52"/>
      <c r="Q4" s="53" t="s">
        <v>43</v>
      </c>
      <c r="R4" s="54"/>
    </row>
    <row r="5" spans="1:20" ht="33.75" customHeight="1" x14ac:dyDescent="0.3">
      <c r="A5" s="39"/>
      <c r="B5" s="39"/>
      <c r="C5" s="39"/>
      <c r="D5" s="50" t="s">
        <v>17</v>
      </c>
      <c r="E5" s="51"/>
      <c r="F5" s="51"/>
      <c r="G5" s="51"/>
      <c r="H5" s="51"/>
      <c r="I5" s="51"/>
      <c r="J5" s="51"/>
      <c r="K5" s="51"/>
      <c r="L5" s="51"/>
      <c r="M5" s="51"/>
      <c r="N5" s="51"/>
      <c r="O5" s="51"/>
      <c r="P5" s="52"/>
      <c r="Q5" s="55" t="s">
        <v>20</v>
      </c>
      <c r="R5" s="56"/>
    </row>
    <row r="6" spans="1:20" s="1" customFormat="1" ht="119.25" customHeight="1" x14ac:dyDescent="0.3">
      <c r="A6" s="2" t="s">
        <v>16</v>
      </c>
      <c r="B6" s="2" t="s">
        <v>18</v>
      </c>
      <c r="C6" s="2" t="s">
        <v>14</v>
      </c>
      <c r="D6" s="2" t="s">
        <v>3</v>
      </c>
      <c r="E6" s="2" t="s">
        <v>13</v>
      </c>
      <c r="F6" s="2" t="s">
        <v>0</v>
      </c>
      <c r="G6" s="2" t="s">
        <v>1</v>
      </c>
      <c r="H6" s="2" t="s">
        <v>2</v>
      </c>
      <c r="I6" s="2" t="s">
        <v>4</v>
      </c>
      <c r="J6" s="2" t="s">
        <v>10</v>
      </c>
      <c r="K6" s="2" t="s">
        <v>11</v>
      </c>
      <c r="L6" s="2" t="s">
        <v>12</v>
      </c>
      <c r="M6" s="2" t="s">
        <v>15</v>
      </c>
      <c r="N6" s="2" t="s">
        <v>9</v>
      </c>
      <c r="O6" s="2" t="s">
        <v>8</v>
      </c>
      <c r="P6" s="2" t="s">
        <v>7</v>
      </c>
      <c r="Q6" s="2" t="s">
        <v>5</v>
      </c>
      <c r="R6" s="2" t="s">
        <v>6</v>
      </c>
    </row>
    <row r="7" spans="1:20" ht="174" customHeight="1" x14ac:dyDescent="0.3">
      <c r="A7" s="3">
        <v>1</v>
      </c>
      <c r="B7" s="4" t="s">
        <v>28</v>
      </c>
      <c r="C7" s="4" t="s">
        <v>41</v>
      </c>
      <c r="D7" s="4" t="s">
        <v>24</v>
      </c>
      <c r="E7" s="4" t="s">
        <v>35</v>
      </c>
      <c r="F7" s="4" t="s">
        <v>44</v>
      </c>
      <c r="G7" s="4" t="s">
        <v>42</v>
      </c>
      <c r="H7" s="5">
        <v>44795</v>
      </c>
      <c r="I7" s="5" t="s">
        <v>33</v>
      </c>
      <c r="J7" s="4" t="s">
        <v>25</v>
      </c>
      <c r="K7" s="10" t="s">
        <v>46</v>
      </c>
      <c r="L7" s="4" t="s">
        <v>36</v>
      </c>
      <c r="M7" s="4" t="s">
        <v>27</v>
      </c>
      <c r="N7" s="9">
        <v>1</v>
      </c>
      <c r="O7" s="17" t="s">
        <v>45</v>
      </c>
      <c r="P7" s="9">
        <v>1</v>
      </c>
      <c r="Q7" s="30" t="s">
        <v>53</v>
      </c>
      <c r="R7" s="4" t="s">
        <v>34</v>
      </c>
      <c r="S7" s="11">
        <f>LEN(Q7)</f>
        <v>2019</v>
      </c>
      <c r="T7" s="11">
        <f>LEN(Q7)</f>
        <v>2019</v>
      </c>
    </row>
    <row r="8" spans="1:20" ht="179.4" x14ac:dyDescent="0.3">
      <c r="A8" s="20">
        <v>2</v>
      </c>
      <c r="B8" s="8" t="s">
        <v>29</v>
      </c>
      <c r="C8" s="8" t="s">
        <v>30</v>
      </c>
      <c r="D8" s="7" t="s">
        <v>24</v>
      </c>
      <c r="E8" s="7" t="s">
        <v>31</v>
      </c>
      <c r="F8" s="8" t="s">
        <v>55</v>
      </c>
      <c r="G8" s="8" t="s">
        <v>56</v>
      </c>
      <c r="H8" s="19">
        <v>44900</v>
      </c>
      <c r="I8" s="19" t="s">
        <v>47</v>
      </c>
      <c r="J8" s="7" t="s">
        <v>25</v>
      </c>
      <c r="K8" s="21">
        <v>4822008938.8800001</v>
      </c>
      <c r="L8" s="6" t="s">
        <v>26</v>
      </c>
      <c r="M8" s="22" t="s">
        <v>40</v>
      </c>
      <c r="N8" s="23">
        <f>11/12</f>
        <v>0.91666666666666663</v>
      </c>
      <c r="O8" s="33">
        <v>0.91080000000000005</v>
      </c>
      <c r="P8" s="18">
        <v>0.95</v>
      </c>
      <c r="Q8" s="31" t="s">
        <v>57</v>
      </c>
      <c r="R8" s="4" t="s">
        <v>26</v>
      </c>
      <c r="S8" s="11"/>
      <c r="T8" s="11">
        <f t="shared" ref="T8:T9" si="0">LEN(Q8)</f>
        <v>2021</v>
      </c>
    </row>
    <row r="9" spans="1:20" ht="124.2" x14ac:dyDescent="0.3">
      <c r="A9" s="12">
        <v>3</v>
      </c>
      <c r="B9" s="12" t="s">
        <v>32</v>
      </c>
      <c r="C9" s="8" t="s">
        <v>37</v>
      </c>
      <c r="D9" s="7" t="s">
        <v>24</v>
      </c>
      <c r="E9" s="7" t="s">
        <v>31</v>
      </c>
      <c r="F9" s="8" t="s">
        <v>38</v>
      </c>
      <c r="G9" s="8" t="s">
        <v>39</v>
      </c>
      <c r="H9" s="14">
        <v>45103</v>
      </c>
      <c r="I9" s="14">
        <v>45285</v>
      </c>
      <c r="J9" s="7" t="s">
        <v>25</v>
      </c>
      <c r="K9" s="15">
        <v>787856066</v>
      </c>
      <c r="L9" s="6" t="s">
        <v>26</v>
      </c>
      <c r="M9" s="13" t="s">
        <v>40</v>
      </c>
      <c r="N9" s="16">
        <v>1</v>
      </c>
      <c r="O9" s="16">
        <v>0</v>
      </c>
      <c r="P9" s="16">
        <v>0</v>
      </c>
      <c r="Q9" s="32" t="s">
        <v>54</v>
      </c>
      <c r="R9" s="4" t="s">
        <v>26</v>
      </c>
      <c r="S9" s="11"/>
      <c r="T9" s="11">
        <f t="shared" si="0"/>
        <v>1983</v>
      </c>
    </row>
    <row r="10" spans="1:20" x14ac:dyDescent="0.3">
      <c r="A10" s="11"/>
      <c r="B10" s="11"/>
      <c r="C10" s="11"/>
      <c r="D10" s="11"/>
      <c r="E10" s="11"/>
      <c r="F10" s="11"/>
      <c r="G10" s="11"/>
      <c r="H10" s="11"/>
      <c r="I10" s="11"/>
      <c r="J10" s="11"/>
      <c r="K10" s="11"/>
      <c r="L10" s="11"/>
      <c r="M10" s="11"/>
      <c r="N10" s="11"/>
      <c r="O10" s="11"/>
      <c r="P10" s="11"/>
      <c r="Q10" s="11"/>
      <c r="R10" s="11"/>
      <c r="S10" s="11"/>
      <c r="T10" s="11"/>
    </row>
    <row r="11" spans="1:20" x14ac:dyDescent="0.3">
      <c r="A11" s="11"/>
      <c r="B11" s="11"/>
      <c r="C11" s="11"/>
      <c r="D11" s="11"/>
      <c r="E11" s="11"/>
      <c r="F11" s="11"/>
      <c r="G11" s="11"/>
      <c r="H11" s="11"/>
      <c r="I11" s="11"/>
      <c r="J11" s="11"/>
      <c r="K11" s="11"/>
      <c r="L11" s="11"/>
      <c r="M11" s="11"/>
      <c r="N11" s="11"/>
      <c r="O11" s="11"/>
      <c r="P11" s="11"/>
      <c r="Q11" s="11"/>
      <c r="R11" s="11"/>
      <c r="S11" s="11"/>
      <c r="T11" s="11"/>
    </row>
    <row r="12" spans="1:20" x14ac:dyDescent="0.3">
      <c r="A12" s="11"/>
      <c r="B12" s="11"/>
      <c r="C12" s="11"/>
      <c r="D12" s="11"/>
      <c r="E12" s="11"/>
      <c r="F12" s="11"/>
      <c r="G12" s="11"/>
      <c r="H12" s="11"/>
      <c r="I12" s="11"/>
      <c r="J12" s="11"/>
      <c r="K12" s="11"/>
      <c r="L12" s="11"/>
      <c r="M12" s="11"/>
      <c r="N12" s="11"/>
      <c r="O12" s="11"/>
      <c r="P12" s="11"/>
      <c r="Q12" s="11"/>
      <c r="R12" s="11"/>
      <c r="S12" s="11"/>
      <c r="T12" s="11"/>
    </row>
    <row r="13" spans="1:20" x14ac:dyDescent="0.3">
      <c r="A13" s="11"/>
      <c r="B13" s="11"/>
      <c r="C13" s="11"/>
      <c r="D13" s="11"/>
      <c r="E13" s="11"/>
      <c r="F13" s="11"/>
      <c r="G13" s="11"/>
      <c r="H13" s="11"/>
      <c r="I13" s="11"/>
      <c r="J13" s="11"/>
      <c r="K13" s="11"/>
      <c r="L13" s="11"/>
      <c r="M13" s="11"/>
      <c r="N13" s="11"/>
      <c r="O13" s="11"/>
      <c r="P13" s="11"/>
      <c r="Q13" s="11"/>
      <c r="R13" s="11"/>
      <c r="S13" s="11"/>
      <c r="T13" s="11"/>
    </row>
    <row r="14" spans="1:20" x14ac:dyDescent="0.3">
      <c r="A14" s="11"/>
      <c r="B14" s="11"/>
      <c r="C14" s="11"/>
      <c r="D14" s="11"/>
      <c r="E14" s="11"/>
      <c r="F14" s="11"/>
      <c r="G14" s="11"/>
      <c r="H14" s="11"/>
      <c r="I14" s="11"/>
      <c r="J14" s="11"/>
      <c r="K14" s="11"/>
      <c r="L14" s="11"/>
      <c r="M14" s="11"/>
      <c r="N14" s="11"/>
      <c r="O14" s="11"/>
      <c r="P14" s="11"/>
      <c r="Q14" s="11"/>
      <c r="R14" s="11"/>
      <c r="S14" s="11"/>
      <c r="T14" s="11"/>
    </row>
    <row r="15" spans="1:20" x14ac:dyDescent="0.3">
      <c r="A15" s="11"/>
      <c r="B15" s="11"/>
      <c r="C15" s="11"/>
      <c r="D15" s="11"/>
      <c r="E15" s="11"/>
      <c r="F15" s="11"/>
      <c r="G15" s="11"/>
      <c r="H15" s="11"/>
      <c r="I15" s="11"/>
      <c r="J15" s="11"/>
      <c r="K15" s="11"/>
      <c r="L15" s="11"/>
      <c r="M15" s="11"/>
      <c r="N15" s="11"/>
      <c r="O15" s="11"/>
      <c r="P15" s="11"/>
      <c r="Q15" s="11"/>
      <c r="R15" s="11"/>
      <c r="S15" s="11"/>
      <c r="T15" s="11"/>
    </row>
    <row r="16" spans="1:20" x14ac:dyDescent="0.3">
      <c r="A16" s="11"/>
      <c r="B16" s="11"/>
      <c r="C16" s="11"/>
      <c r="D16" s="11"/>
      <c r="E16" s="11"/>
      <c r="F16" s="11"/>
      <c r="G16" s="11"/>
      <c r="H16" s="11"/>
      <c r="I16" s="11"/>
      <c r="J16" s="11"/>
      <c r="K16" s="11"/>
      <c r="L16" s="11"/>
      <c r="M16" s="11"/>
      <c r="N16" s="11"/>
      <c r="O16" s="11"/>
      <c r="P16" s="11"/>
      <c r="Q16" s="11"/>
      <c r="R16" s="11"/>
      <c r="S16" s="11"/>
      <c r="T16" s="11"/>
    </row>
    <row r="17" spans="1:20" x14ac:dyDescent="0.3">
      <c r="A17" s="11"/>
      <c r="B17" s="11"/>
      <c r="C17" s="11"/>
      <c r="D17" s="11"/>
      <c r="E17" s="11"/>
      <c r="F17" s="11"/>
      <c r="G17" s="11"/>
      <c r="H17" s="11"/>
      <c r="I17" s="11"/>
      <c r="J17" s="11"/>
      <c r="K17" s="11"/>
      <c r="L17" s="11"/>
      <c r="M17" s="11"/>
      <c r="N17" s="11"/>
      <c r="O17" s="11"/>
      <c r="P17" s="11"/>
      <c r="Q17" s="11"/>
      <c r="R17" s="11"/>
      <c r="S17" s="11"/>
      <c r="T17" s="11"/>
    </row>
    <row r="18" spans="1:20" x14ac:dyDescent="0.3">
      <c r="A18" s="11"/>
      <c r="B18" s="11"/>
      <c r="C18" s="11"/>
      <c r="D18" s="11"/>
      <c r="E18" s="11"/>
      <c r="F18" s="11"/>
      <c r="G18" s="11"/>
      <c r="H18" s="11"/>
      <c r="I18" s="11"/>
      <c r="J18" s="11"/>
      <c r="K18" s="11"/>
      <c r="L18" s="11"/>
      <c r="M18" s="11"/>
      <c r="N18" s="11"/>
      <c r="O18" s="11"/>
      <c r="P18" s="11"/>
      <c r="Q18" s="11"/>
      <c r="R18" s="11"/>
      <c r="S18" s="11"/>
      <c r="T18" s="11"/>
    </row>
    <row r="19" spans="1:20" x14ac:dyDescent="0.3">
      <c r="A19" s="11"/>
      <c r="B19" s="11"/>
      <c r="C19" s="11"/>
      <c r="D19" s="11"/>
      <c r="E19" s="11"/>
      <c r="F19" s="11"/>
      <c r="G19" s="11"/>
      <c r="H19" s="11"/>
      <c r="I19" s="11"/>
      <c r="J19" s="11"/>
      <c r="K19" s="11"/>
      <c r="L19" s="11"/>
      <c r="M19" s="11"/>
      <c r="N19" s="11"/>
      <c r="O19" s="11"/>
      <c r="P19" s="11"/>
      <c r="Q19" s="11"/>
      <c r="R19" s="11"/>
      <c r="S19" s="11"/>
      <c r="T19" s="11"/>
    </row>
    <row r="20" spans="1:20" x14ac:dyDescent="0.3">
      <c r="A20" s="11"/>
      <c r="B20" s="11"/>
      <c r="C20" s="11"/>
      <c r="D20" s="11"/>
      <c r="E20" s="11"/>
      <c r="F20" s="11"/>
      <c r="G20" s="11"/>
      <c r="H20" s="11"/>
      <c r="I20" s="11"/>
      <c r="J20" s="11"/>
      <c r="K20" s="11"/>
      <c r="L20" s="11"/>
      <c r="M20" s="11"/>
      <c r="N20" s="11"/>
      <c r="O20" s="11"/>
      <c r="P20" s="11"/>
      <c r="Q20" s="11"/>
      <c r="R20" s="11"/>
      <c r="S20" s="11"/>
      <c r="T20" s="11"/>
    </row>
  </sheetData>
  <mergeCells count="8">
    <mergeCell ref="A2:C5"/>
    <mergeCell ref="Q2:R2"/>
    <mergeCell ref="Q3:R3"/>
    <mergeCell ref="Q4:R4"/>
    <mergeCell ref="Q5:R5"/>
    <mergeCell ref="D4:P4"/>
    <mergeCell ref="D5:P5"/>
    <mergeCell ref="D2:P3"/>
  </mergeCells>
  <pageMargins left="0.25" right="0.25" top="0.75" bottom="0.75" header="0.3" footer="0.3"/>
  <pageSetup paperSize="119" scale="48" fitToHeight="0" orientation="landscape" r:id="rId1"/>
  <rowBreaks count="1" manualBreakCount="1">
    <brk id="8" max="17" man="1"/>
  </rowBreaks>
  <colBreaks count="1" manualBreakCount="1">
    <brk id="11" max="9"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3</vt:i4>
      </vt:variant>
    </vt:vector>
  </HeadingPairs>
  <TitlesOfParts>
    <vt:vector size="5" baseType="lpstr">
      <vt:lpstr>SIN COMAS</vt:lpstr>
      <vt:lpstr>SEGUIMIENTO</vt:lpstr>
      <vt:lpstr>SEGUIMIENTO!Área_de_impresión</vt:lpstr>
      <vt:lpstr>'SIN COMAS'!Área_de_impresión</vt:lpstr>
      <vt:lpstr>'SIN COMAS'!Títulos_a_imprimir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Edith</dc:creator>
  <cp:lastModifiedBy>karen contreras garrido</cp:lastModifiedBy>
  <cp:lastPrinted>2024-01-19T15:00:17Z</cp:lastPrinted>
  <dcterms:created xsi:type="dcterms:W3CDTF">2022-09-13T20:45:26Z</dcterms:created>
  <dcterms:modified xsi:type="dcterms:W3CDTF">2024-01-22T18:16:41Z</dcterms:modified>
</cp:coreProperties>
</file>